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sharedStrings.xml><?xml version="1.0" encoding="utf-8"?>
<sst xmlns="http://schemas.openxmlformats.org/spreadsheetml/2006/main" count="173" uniqueCount="156">
  <si>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</si>
  <si>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</si>
  <si>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</si>
  <si>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</si>
  <si>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</si>
  <si>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</si>
  <si>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</si>
  <si>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</si>
  <si>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</si>
  <si>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</si>
  <si>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</si>
  <si>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</si>
  <si>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</si>
  <si>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</si>
  <si>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</si>
  <si>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</si>
  <si>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</si>
  <si>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</si>
  <si>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</si>
  <si>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</si>
  <si>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</si>
  <si>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</si>
  <si>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</si>
  <si>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</si>
  <si>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</si>
  <si>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</si>
  <si>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</si>
  <si>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</si>
  <si>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</si>
  <si>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</si>
  <si>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</si>
  <si>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</si>
  <si>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</si>
  <si>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</si>
  <si>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</si>
  <si>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</si>
  <si>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</si>
  <si>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</si>
  <si>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</si>
  <si>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</si>
  <si>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</si>
  <si>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</si>
  <si>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</si>
  <si>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</si>
  <si>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</si>
  <si>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</si>
  <si>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</si>
  <si>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</si>
  <si>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</si>
  <si>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</si>
  <si>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</si>
  <si>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</si>
  <si>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</si>
  <si>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</si>
  <si>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</si>
  <si>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</si>
  <si>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</si>
  <si>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</si>
  <si>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</si>
  <si>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</si>
  <si>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</si>
  <si>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</si>
  <si>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</si>
  <si>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</si>
  <si>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</si>
  <si>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</si>
  <si>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</si>
  <si>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</si>
  <si>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</si>
  <si>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</si>
  <si>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</si>
  <si>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</si>
  <si>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</si>
  <si>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</si>
  <si>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</si>
  <si>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</si>
  <si>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</si>
  <si>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</si>
  <si>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</si>
  <si>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</si>
  <si>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</si>
  <si>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</si>
  <si>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</si>
  <si>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</si>
  <si>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</si>
  <si>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</si>
  <si>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</si>
  <si>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</si>
  <si>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</si>
  <si>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</si>
  <si>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</si>
  <si>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</si>
  <si>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</si>
  <si>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</si>
  <si>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</si>
  <si>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</si>
  <si>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</si>
  <si>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</si>
  <si>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</si>
  <si>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</si>
  <si>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</si>
  <si>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</si>
  <si>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</si>
  <si>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</si>
  <si>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</si>
  <si>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</si>
  <si>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</si>
  <si>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</si>
  <si>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</si>
  <si>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</si>
  <si>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</si>
  <si>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</si>
  <si>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</si>
  <si>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</si>
  <si>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</si>
  <si>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</si>
  <si>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</si>
  <si>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</si>
  <si>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</si>
  <si>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</si>
  <si>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</si>
  <si>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</si>
  <si>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</si>
  <si>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</si>
  <si>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</si>
  <si>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</si>
  <si>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</si>
  <si>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</si>
  <si>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</si>
  <si>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</si>
  <si>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</si>
  <si>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</si>
  <si>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</si>
  <si>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</si>
  <si>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</si>
  <si>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</si>
  <si>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</si>
  <si>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</si>
  <si>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</si>
  <si>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</si>
  <si>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</si>
  <si>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</si>
  <si>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</si>
  <si>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</si>
  <si>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</si>
  <si>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</si>
  <si>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01</t>
  </si>
  <si>
    <t>Общество с ограниченной ответственностью Управляющая Компания "Навигатор"</t>
  </si>
  <si>
    <t>Генеральный директор</t>
  </si>
  <si>
    <t>Чабак А.А.</t>
  </si>
  <si>
    <t>Кулик О.В.</t>
  </si>
  <si>
    <t xml:space="preserve">И.о.главного бухгалтера </t>
  </si>
  <si>
    <t>Стоимость
(тыс.руб.)</t>
  </si>
  <si>
    <t>Стоимость,
с учетом 
коэффициента
(тыс.руб.)</t>
  </si>
  <si>
    <t>2011</t>
  </si>
  <si>
    <t>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</si>
</sst>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0.0"/>
  </numFmts>
  <fonts count="7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168" fontId="1" fillId="0" borderId="1" xfId="0" applyNumberFormat="1" applyFont="1" applyFill="1" applyBorder="1" applyAlignment="1">
      <alignment horizontal="center" vertical="top"/>
    </xf>
    <xf numFmtId="168" fontId="1" fillId="0" borderId="2" xfId="0" applyNumberFormat="1" applyFont="1" applyFill="1" applyBorder="1" applyAlignment="1">
      <alignment horizontal="center" vertical="top"/>
    </xf>
    <xf numFmtId="168" fontId="1" fillId="0" borderId="3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left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3"/>
  <sheetViews>
    <sheetView tabSelected="1" view="pageBreakPreview" zoomScaleSheetLayoutView="100" workbookViewId="0" topLeftCell="A13">
      <selection activeCell="CM87" sqref="CM87:DC87"/>
    </sheetView>
  </sheetViews>
  <sheetFormatPr defaultColWidth="9.00390625" defaultRowHeight="16.5" customHeight="1"/>
  <cols>
    <col min="1" max="16384" width="0.875" style="23" customWidth="1"/>
  </cols>
  <sheetData>
    <row r="1" spans="58:72" s="1" customFormat="1" ht="10.5" customHeight="1">
      <c r="BF1" s="2"/>
      <c r="BG1" s="2"/>
      <c r="BH1" s="2"/>
      <c r="BJ1" s="2"/>
      <c r="BK1" s="2"/>
      <c r="BL1" s="2"/>
      <c r="BP1" s="2"/>
      <c r="BQ1" s="2"/>
      <c r="BR1" s="2"/>
      <c r="BT1" s="2" t="s">
        <v>0</v>
      </c>
    </row>
    <row r="2" s="1" customFormat="1" ht="10.5" customHeight="1">
      <c r="BT2" s="1" t="s">
        <v>136</v>
      </c>
    </row>
    <row r="3" s="1" customFormat="1" ht="10.5" customHeight="1">
      <c r="BT3" s="1" t="s">
        <v>137</v>
      </c>
    </row>
    <row r="4" spans="72:104" s="1" customFormat="1" ht="10.5" customHeight="1">
      <c r="BT4" s="1" t="s">
        <v>138</v>
      </c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</row>
    <row r="5" spans="72:104" s="1" customFormat="1" ht="10.5" customHeight="1">
      <c r="BT5" s="1" t="s">
        <v>139</v>
      </c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</row>
    <row r="6" spans="72:104" s="1" customFormat="1" ht="10.5" customHeight="1">
      <c r="BT6" s="1" t="s">
        <v>141</v>
      </c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</row>
    <row r="7" spans="72:104" s="1" customFormat="1" ht="10.5" customHeight="1">
      <c r="BT7" s="1" t="s">
        <v>140</v>
      </c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</row>
    <row r="8" spans="92:104" s="3" customFormat="1" ht="18" customHeight="1"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</row>
    <row r="9" spans="1:107" s="3" customFormat="1" ht="13.5" customHeight="1">
      <c r="A9" s="63" t="s">
        <v>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</row>
    <row r="10" spans="1:107" s="3" customFormat="1" ht="13.5" customHeight="1">
      <c r="A10" s="63" t="s">
        <v>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</row>
    <row r="11" spans="8:104" s="5" customFormat="1" ht="13.5" customHeight="1"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6"/>
      <c r="AO11" s="6"/>
      <c r="AP11" s="7" t="s">
        <v>3</v>
      </c>
      <c r="AR11" s="64" t="s">
        <v>146</v>
      </c>
      <c r="AS11" s="64"/>
      <c r="AT11" s="64"/>
      <c r="AU11" s="64"/>
      <c r="AV11" s="63" t="s">
        <v>4</v>
      </c>
      <c r="AW11" s="63"/>
      <c r="AX11" s="64" t="s">
        <v>155</v>
      </c>
      <c r="AY11" s="64"/>
      <c r="AZ11" s="64"/>
      <c r="BA11" s="64"/>
      <c r="BB11" s="63" t="s">
        <v>4</v>
      </c>
      <c r="BC11" s="63"/>
      <c r="BD11" s="64" t="s">
        <v>154</v>
      </c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"/>
      <c r="BP11" s="8" t="s">
        <v>5</v>
      </c>
      <c r="BQ11" s="6"/>
      <c r="BS11" s="3"/>
      <c r="BT11" s="3"/>
      <c r="BU11" s="3"/>
      <c r="BV11" s="3"/>
      <c r="BW11" s="3"/>
      <c r="BX11" s="3"/>
      <c r="BY11" s="3"/>
      <c r="BZ11" s="3"/>
      <c r="CA11" s="3"/>
      <c r="CB11" s="3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</row>
    <row r="12" spans="6:104" s="5" customFormat="1" ht="16.5" customHeight="1">
      <c r="F12" s="62" t="s">
        <v>147</v>
      </c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9"/>
      <c r="CZ12" s="9"/>
    </row>
    <row r="13" spans="6:104" s="5" customFormat="1" ht="24" customHeight="1">
      <c r="F13" s="25" t="s">
        <v>6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9"/>
      <c r="CZ13" s="9"/>
    </row>
    <row r="14" spans="1:107" s="10" customFormat="1" ht="18" customHeight="1">
      <c r="A14" s="38" t="s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40"/>
    </row>
    <row r="15" spans="1:107" s="11" customFormat="1" ht="62.25" customHeight="1">
      <c r="A15" s="48" t="s">
        <v>17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50"/>
      <c r="BA15" s="51" t="s">
        <v>18</v>
      </c>
      <c r="BB15" s="49"/>
      <c r="BC15" s="49"/>
      <c r="BD15" s="49"/>
      <c r="BE15" s="49"/>
      <c r="BF15" s="49"/>
      <c r="BG15" s="49"/>
      <c r="BH15" s="49"/>
      <c r="BI15" s="50"/>
      <c r="BJ15" s="51" t="s">
        <v>152</v>
      </c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50"/>
      <c r="BW15" s="48" t="s">
        <v>14</v>
      </c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50"/>
      <c r="CM15" s="51" t="s">
        <v>153</v>
      </c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50"/>
    </row>
    <row r="16" spans="1:107" s="11" customFormat="1" ht="14.25" customHeight="1">
      <c r="A16" s="48">
        <v>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50"/>
      <c r="BA16" s="32">
        <v>2</v>
      </c>
      <c r="BB16" s="29"/>
      <c r="BC16" s="29"/>
      <c r="BD16" s="29"/>
      <c r="BE16" s="29"/>
      <c r="BF16" s="29"/>
      <c r="BG16" s="29"/>
      <c r="BH16" s="29"/>
      <c r="BI16" s="30"/>
      <c r="BJ16" s="32">
        <v>3</v>
      </c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0"/>
      <c r="BW16" s="32">
        <v>4</v>
      </c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30"/>
      <c r="CM16" s="32">
        <v>5</v>
      </c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30"/>
    </row>
    <row r="17" spans="1:107" s="5" customFormat="1" ht="18" customHeight="1">
      <c r="A17" s="38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40"/>
    </row>
    <row r="18" spans="1:107" s="15" customFormat="1" ht="15.75" customHeight="1">
      <c r="A18" s="12"/>
      <c r="B18" s="31" t="s">
        <v>9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4"/>
      <c r="BA18" s="36" t="s">
        <v>19</v>
      </c>
      <c r="BB18" s="28"/>
      <c r="BC18" s="28"/>
      <c r="BD18" s="28"/>
      <c r="BE18" s="28"/>
      <c r="BF18" s="28"/>
      <c r="BG18" s="28"/>
      <c r="BH18" s="28"/>
      <c r="BI18" s="37"/>
      <c r="BJ18" s="32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30"/>
      <c r="BW18" s="32">
        <v>1</v>
      </c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30"/>
      <c r="CM18" s="32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30"/>
    </row>
    <row r="19" spans="1:107" s="15" customFormat="1" ht="15.75" customHeight="1">
      <c r="A19" s="12"/>
      <c r="B19" s="31" t="s">
        <v>10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14"/>
      <c r="BA19" s="36" t="s">
        <v>20</v>
      </c>
      <c r="BB19" s="28"/>
      <c r="BC19" s="28"/>
      <c r="BD19" s="28"/>
      <c r="BE19" s="28"/>
      <c r="BF19" s="28"/>
      <c r="BG19" s="28"/>
      <c r="BH19" s="28"/>
      <c r="BI19" s="37"/>
      <c r="BJ19" s="32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30"/>
      <c r="BW19" s="32">
        <v>0.5</v>
      </c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30"/>
      <c r="CM19" s="32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30"/>
    </row>
    <row r="20" spans="1:107" s="15" customFormat="1" ht="15.75" customHeight="1">
      <c r="A20" s="12"/>
      <c r="B20" s="31" t="s">
        <v>11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14"/>
      <c r="BA20" s="36" t="s">
        <v>21</v>
      </c>
      <c r="BB20" s="28"/>
      <c r="BC20" s="28"/>
      <c r="BD20" s="28"/>
      <c r="BE20" s="28"/>
      <c r="BF20" s="28"/>
      <c r="BG20" s="28"/>
      <c r="BH20" s="28"/>
      <c r="BI20" s="37"/>
      <c r="BJ20" s="32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30"/>
      <c r="BW20" s="32">
        <v>0.5</v>
      </c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30"/>
      <c r="CM20" s="32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30"/>
    </row>
    <row r="21" spans="1:107" s="15" customFormat="1" ht="15.75" customHeight="1">
      <c r="A21" s="16"/>
      <c r="B21" s="58" t="s">
        <v>12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17"/>
      <c r="BA21" s="59" t="s">
        <v>22</v>
      </c>
      <c r="BB21" s="60"/>
      <c r="BC21" s="60"/>
      <c r="BD21" s="60"/>
      <c r="BE21" s="60"/>
      <c r="BF21" s="60"/>
      <c r="BG21" s="60"/>
      <c r="BH21" s="60"/>
      <c r="BI21" s="61"/>
      <c r="BJ21" s="55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7"/>
      <c r="BW21" s="55" t="s">
        <v>39</v>
      </c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7"/>
      <c r="CM21" s="55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7"/>
    </row>
    <row r="22" spans="1:107" s="15" customFormat="1" ht="18" customHeight="1">
      <c r="A22" s="38" t="s">
        <v>23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40"/>
    </row>
    <row r="23" spans="1:107" s="15" customFormat="1" ht="28.5" customHeight="1">
      <c r="A23" s="12"/>
      <c r="B23" s="27" t="s">
        <v>15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18"/>
      <c r="BA23" s="52" t="s">
        <v>24</v>
      </c>
      <c r="BB23" s="53"/>
      <c r="BC23" s="53"/>
      <c r="BD23" s="53"/>
      <c r="BE23" s="53"/>
      <c r="BF23" s="53"/>
      <c r="BG23" s="53"/>
      <c r="BH23" s="53"/>
      <c r="BI23" s="54"/>
      <c r="BJ23" s="33">
        <v>111</v>
      </c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5"/>
      <c r="BW23" s="33">
        <v>0.2</v>
      </c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5"/>
      <c r="CM23" s="33">
        <f>BJ23*BW23</f>
        <v>22.200000000000003</v>
      </c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5"/>
    </row>
    <row r="24" spans="1:107" s="15" customFormat="1" ht="28.5" customHeight="1">
      <c r="A24" s="12"/>
      <c r="B24" s="27" t="s">
        <v>16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18"/>
      <c r="BA24" s="52" t="s">
        <v>25</v>
      </c>
      <c r="BB24" s="53"/>
      <c r="BC24" s="53"/>
      <c r="BD24" s="53"/>
      <c r="BE24" s="53"/>
      <c r="BF24" s="53"/>
      <c r="BG24" s="53"/>
      <c r="BH24" s="53"/>
      <c r="BI24" s="54"/>
      <c r="BJ24" s="32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30"/>
      <c r="BW24" s="33">
        <v>0.2</v>
      </c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5"/>
      <c r="CM24" s="32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30"/>
    </row>
    <row r="25" spans="1:107" s="15" customFormat="1" ht="16.5" customHeight="1">
      <c r="A25" s="16"/>
      <c r="B25" s="31" t="s">
        <v>13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17"/>
      <c r="BA25" s="36" t="s">
        <v>26</v>
      </c>
      <c r="BB25" s="28"/>
      <c r="BC25" s="28"/>
      <c r="BD25" s="28"/>
      <c r="BE25" s="28"/>
      <c r="BF25" s="28"/>
      <c r="BG25" s="28"/>
      <c r="BH25" s="28"/>
      <c r="BI25" s="37"/>
      <c r="BJ25" s="32">
        <f>BJ23</f>
        <v>111</v>
      </c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30"/>
      <c r="BW25" s="32" t="s">
        <v>39</v>
      </c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30"/>
      <c r="CM25" s="32">
        <f>CM23</f>
        <v>22.200000000000003</v>
      </c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30"/>
    </row>
    <row r="26" spans="1:107" s="15" customFormat="1" ht="18" customHeight="1">
      <c r="A26" s="38" t="s">
        <v>27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40"/>
    </row>
    <row r="27" spans="1:107" s="15" customFormat="1" ht="67.5" customHeight="1">
      <c r="A27" s="12"/>
      <c r="B27" s="27" t="s">
        <v>28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8"/>
      <c r="BA27" s="36" t="s">
        <v>30</v>
      </c>
      <c r="BB27" s="28"/>
      <c r="BC27" s="28"/>
      <c r="BD27" s="28"/>
      <c r="BE27" s="28"/>
      <c r="BF27" s="28"/>
      <c r="BG27" s="28"/>
      <c r="BH27" s="28"/>
      <c r="BI27" s="37"/>
      <c r="BJ27" s="32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30"/>
      <c r="BW27" s="32">
        <v>1</v>
      </c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30"/>
      <c r="CM27" s="32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30"/>
    </row>
    <row r="28" spans="1:107" s="15" customFormat="1" ht="15.75" customHeight="1">
      <c r="A28" s="12"/>
      <c r="B28" s="31" t="s">
        <v>31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14"/>
      <c r="BA28" s="36" t="s">
        <v>34</v>
      </c>
      <c r="BB28" s="28"/>
      <c r="BC28" s="28"/>
      <c r="BD28" s="28"/>
      <c r="BE28" s="28"/>
      <c r="BF28" s="28"/>
      <c r="BG28" s="28"/>
      <c r="BH28" s="28"/>
      <c r="BI28" s="37"/>
      <c r="BJ28" s="32">
        <v>1372</v>
      </c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30"/>
      <c r="BW28" s="32">
        <v>1</v>
      </c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30"/>
      <c r="CM28" s="32">
        <f>BJ28</f>
        <v>1372</v>
      </c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30"/>
    </row>
    <row r="29" spans="1:107" s="15" customFormat="1" ht="15.75" customHeight="1">
      <c r="A29" s="12"/>
      <c r="B29" s="31" t="s">
        <v>32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14"/>
      <c r="BA29" s="36" t="s">
        <v>35</v>
      </c>
      <c r="BB29" s="28"/>
      <c r="BC29" s="28"/>
      <c r="BD29" s="28"/>
      <c r="BE29" s="28"/>
      <c r="BF29" s="28"/>
      <c r="BG29" s="28"/>
      <c r="BH29" s="28"/>
      <c r="BI29" s="37"/>
      <c r="BJ29" s="32">
        <v>1372</v>
      </c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30"/>
      <c r="BW29" s="32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30"/>
      <c r="CM29" s="32">
        <f>CM28</f>
        <v>1372</v>
      </c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30"/>
    </row>
    <row r="30" spans="1:107" s="15" customFormat="1" ht="18" customHeight="1">
      <c r="A30" s="38" t="s">
        <v>33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40"/>
    </row>
    <row r="31" spans="1:107" s="15" customFormat="1" ht="28.5" customHeight="1">
      <c r="A31" s="12"/>
      <c r="B31" s="27" t="s">
        <v>29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14"/>
      <c r="BA31" s="36" t="s">
        <v>36</v>
      </c>
      <c r="BB31" s="28"/>
      <c r="BC31" s="28"/>
      <c r="BD31" s="28"/>
      <c r="BE31" s="28"/>
      <c r="BF31" s="28"/>
      <c r="BG31" s="28"/>
      <c r="BH31" s="28"/>
      <c r="BI31" s="37"/>
      <c r="BJ31" s="32">
        <v>213948</v>
      </c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30"/>
      <c r="BW31" s="32">
        <v>1</v>
      </c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30"/>
      <c r="CM31" s="32">
        <f>BJ31*BW31</f>
        <v>213948</v>
      </c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30"/>
    </row>
    <row r="32" spans="1:107" s="15" customFormat="1" ht="54.75" customHeight="1">
      <c r="A32" s="12"/>
      <c r="B32" s="27" t="s">
        <v>38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14"/>
      <c r="BA32" s="36" t="s">
        <v>37</v>
      </c>
      <c r="BB32" s="28"/>
      <c r="BC32" s="28"/>
      <c r="BD32" s="28"/>
      <c r="BE32" s="28"/>
      <c r="BF32" s="28"/>
      <c r="BG32" s="28"/>
      <c r="BH32" s="28"/>
      <c r="BI32" s="37"/>
      <c r="BJ32" s="32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30"/>
      <c r="BW32" s="32">
        <v>1</v>
      </c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30"/>
      <c r="CM32" s="32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30"/>
    </row>
    <row r="33" spans="1:107" s="15" customFormat="1" ht="54.75" customHeight="1">
      <c r="A33" s="12"/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14"/>
      <c r="BA33" s="36" t="s">
        <v>41</v>
      </c>
      <c r="BB33" s="28"/>
      <c r="BC33" s="28"/>
      <c r="BD33" s="28"/>
      <c r="BE33" s="28"/>
      <c r="BF33" s="28"/>
      <c r="BG33" s="28"/>
      <c r="BH33" s="28"/>
      <c r="BI33" s="37"/>
      <c r="BJ33" s="32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30"/>
      <c r="BW33" s="32">
        <v>0.5</v>
      </c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30"/>
      <c r="CM33" s="32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30"/>
    </row>
    <row r="34" spans="1:107" s="15" customFormat="1" ht="54.75" customHeight="1">
      <c r="A34" s="12"/>
      <c r="B34" s="27" t="s">
        <v>43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14"/>
      <c r="BA34" s="36" t="s">
        <v>42</v>
      </c>
      <c r="BB34" s="28"/>
      <c r="BC34" s="28"/>
      <c r="BD34" s="28"/>
      <c r="BE34" s="28"/>
      <c r="BF34" s="28"/>
      <c r="BG34" s="28"/>
      <c r="BH34" s="28"/>
      <c r="BI34" s="37"/>
      <c r="BJ34" s="32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30"/>
      <c r="BW34" s="32">
        <v>0.1</v>
      </c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30"/>
      <c r="CM34" s="32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30"/>
    </row>
    <row r="35" spans="1:107" s="11" customFormat="1" ht="14.25" customHeight="1">
      <c r="A35" s="48">
        <v>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50"/>
      <c r="BA35" s="32">
        <v>2</v>
      </c>
      <c r="BB35" s="29"/>
      <c r="BC35" s="29"/>
      <c r="BD35" s="29"/>
      <c r="BE35" s="29"/>
      <c r="BF35" s="29"/>
      <c r="BG35" s="29"/>
      <c r="BH35" s="29"/>
      <c r="BI35" s="30"/>
      <c r="BJ35" s="32">
        <v>3</v>
      </c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30"/>
      <c r="BW35" s="32">
        <v>4</v>
      </c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30"/>
      <c r="CM35" s="32">
        <v>5</v>
      </c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30"/>
    </row>
    <row r="36" spans="1:107" s="15" customFormat="1" ht="28.5" customHeight="1">
      <c r="A36" s="12"/>
      <c r="B36" s="27" t="s">
        <v>47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14"/>
      <c r="BA36" s="36" t="s">
        <v>44</v>
      </c>
      <c r="BB36" s="28"/>
      <c r="BC36" s="28"/>
      <c r="BD36" s="28"/>
      <c r="BE36" s="28"/>
      <c r="BF36" s="28"/>
      <c r="BG36" s="28"/>
      <c r="BH36" s="28"/>
      <c r="BI36" s="37"/>
      <c r="BJ36" s="41">
        <v>1214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3"/>
      <c r="BW36" s="32">
        <v>0.5</v>
      </c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30"/>
      <c r="CM36" s="41">
        <f>BJ36*BW36</f>
        <v>607</v>
      </c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3"/>
    </row>
    <row r="37" spans="1:107" s="15" customFormat="1" ht="67.5" customHeight="1">
      <c r="A37" s="12"/>
      <c r="B37" s="27" t="s">
        <v>48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14"/>
      <c r="BA37" s="36" t="s">
        <v>45</v>
      </c>
      <c r="BB37" s="28"/>
      <c r="BC37" s="28"/>
      <c r="BD37" s="28"/>
      <c r="BE37" s="28"/>
      <c r="BF37" s="28"/>
      <c r="BG37" s="28"/>
      <c r="BH37" s="28"/>
      <c r="BI37" s="37"/>
      <c r="BJ37" s="41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3"/>
      <c r="BW37" s="32">
        <v>1</v>
      </c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30"/>
      <c r="CM37" s="41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3"/>
    </row>
    <row r="38" spans="1:107" s="15" customFormat="1" ht="41.25" customHeight="1">
      <c r="A38" s="12"/>
      <c r="B38" s="27" t="s">
        <v>49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4"/>
      <c r="BA38" s="36" t="s">
        <v>46</v>
      </c>
      <c r="BB38" s="28"/>
      <c r="BC38" s="28"/>
      <c r="BD38" s="28"/>
      <c r="BE38" s="28"/>
      <c r="BF38" s="28"/>
      <c r="BG38" s="28"/>
      <c r="BH38" s="28"/>
      <c r="BI38" s="37"/>
      <c r="BJ38" s="41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3"/>
      <c r="BW38" s="32">
        <v>1</v>
      </c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30"/>
      <c r="CM38" s="41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3"/>
    </row>
    <row r="39" spans="1:107" s="15" customFormat="1" ht="15.75" customHeight="1">
      <c r="A39" s="12"/>
      <c r="B39" s="27" t="s">
        <v>54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4"/>
      <c r="BA39" s="36" t="s">
        <v>50</v>
      </c>
      <c r="BB39" s="28"/>
      <c r="BC39" s="28"/>
      <c r="BD39" s="28"/>
      <c r="BE39" s="28"/>
      <c r="BF39" s="28"/>
      <c r="BG39" s="28"/>
      <c r="BH39" s="28"/>
      <c r="BI39" s="37"/>
      <c r="BJ39" s="41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3"/>
      <c r="BW39" s="32">
        <v>1</v>
      </c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30"/>
      <c r="CM39" s="41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3"/>
    </row>
    <row r="40" spans="1:107" s="15" customFormat="1" ht="15.75" customHeight="1">
      <c r="A40" s="12"/>
      <c r="B40" s="27" t="s">
        <v>55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14"/>
      <c r="BA40" s="36" t="s">
        <v>51</v>
      </c>
      <c r="BB40" s="28"/>
      <c r="BC40" s="28"/>
      <c r="BD40" s="28"/>
      <c r="BE40" s="28"/>
      <c r="BF40" s="28"/>
      <c r="BG40" s="28"/>
      <c r="BH40" s="28"/>
      <c r="BI40" s="37"/>
      <c r="BJ40" s="41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3"/>
      <c r="BW40" s="32">
        <v>0.1</v>
      </c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30"/>
      <c r="CM40" s="41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3"/>
    </row>
    <row r="41" spans="1:107" s="15" customFormat="1" ht="41.25" customHeight="1">
      <c r="A41" s="12"/>
      <c r="B41" s="27" t="s">
        <v>56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14"/>
      <c r="BA41" s="36" t="s">
        <v>52</v>
      </c>
      <c r="BB41" s="28"/>
      <c r="BC41" s="28"/>
      <c r="BD41" s="28"/>
      <c r="BE41" s="28"/>
      <c r="BF41" s="28"/>
      <c r="BG41" s="28"/>
      <c r="BH41" s="28"/>
      <c r="BI41" s="37"/>
      <c r="BJ41" s="41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3"/>
      <c r="BW41" s="32">
        <v>1</v>
      </c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30"/>
      <c r="CM41" s="41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3"/>
    </row>
    <row r="42" spans="1:107" s="15" customFormat="1" ht="28.5" customHeight="1">
      <c r="A42" s="12"/>
      <c r="B42" s="27" t="s">
        <v>57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14"/>
      <c r="BA42" s="36" t="s">
        <v>53</v>
      </c>
      <c r="BB42" s="28"/>
      <c r="BC42" s="28"/>
      <c r="BD42" s="28"/>
      <c r="BE42" s="28"/>
      <c r="BF42" s="28"/>
      <c r="BG42" s="28"/>
      <c r="BH42" s="28"/>
      <c r="BI42" s="37"/>
      <c r="BJ42" s="41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3"/>
      <c r="BW42" s="32">
        <v>0.5</v>
      </c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30"/>
      <c r="CM42" s="41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3"/>
    </row>
    <row r="43" spans="1:107" s="15" customFormat="1" ht="54.75" customHeight="1">
      <c r="A43" s="12"/>
      <c r="B43" s="27" t="s">
        <v>134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14"/>
      <c r="BA43" s="36" t="s">
        <v>58</v>
      </c>
      <c r="BB43" s="28"/>
      <c r="BC43" s="28"/>
      <c r="BD43" s="28"/>
      <c r="BE43" s="28"/>
      <c r="BF43" s="28"/>
      <c r="BG43" s="28"/>
      <c r="BH43" s="28"/>
      <c r="BI43" s="37"/>
      <c r="BJ43" s="41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3"/>
      <c r="BW43" s="32">
        <v>1</v>
      </c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30"/>
      <c r="CM43" s="41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3"/>
    </row>
    <row r="44" spans="1:107" s="15" customFormat="1" ht="15.75" customHeight="1">
      <c r="A44" s="12"/>
      <c r="B44" s="47" t="s">
        <v>59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14"/>
      <c r="BA44" s="36" t="s">
        <v>60</v>
      </c>
      <c r="BB44" s="28"/>
      <c r="BC44" s="28"/>
      <c r="BD44" s="28"/>
      <c r="BE44" s="28"/>
      <c r="BF44" s="28"/>
      <c r="BG44" s="28"/>
      <c r="BH44" s="28"/>
      <c r="BI44" s="37"/>
      <c r="BJ44" s="41">
        <f>BJ36+BJ41+BJ31</f>
        <v>215162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3"/>
      <c r="BW44" s="32" t="s">
        <v>39</v>
      </c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30"/>
      <c r="CM44" s="41">
        <f>CM36+CM41+CM31</f>
        <v>214555</v>
      </c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3"/>
    </row>
    <row r="45" spans="1:107" s="15" customFormat="1" ht="18" customHeight="1">
      <c r="A45" s="38" t="s">
        <v>61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40"/>
    </row>
    <row r="46" spans="1:107" s="15" customFormat="1" ht="28.5" customHeight="1">
      <c r="A46" s="12"/>
      <c r="B46" s="27" t="s">
        <v>67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14"/>
      <c r="BA46" s="36" t="s">
        <v>62</v>
      </c>
      <c r="BB46" s="28"/>
      <c r="BC46" s="28"/>
      <c r="BD46" s="28"/>
      <c r="BE46" s="28"/>
      <c r="BF46" s="28"/>
      <c r="BG46" s="28"/>
      <c r="BH46" s="28"/>
      <c r="BI46" s="37"/>
      <c r="BJ46" s="32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30"/>
      <c r="BW46" s="32">
        <v>1</v>
      </c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30"/>
      <c r="CM46" s="32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30"/>
    </row>
    <row r="47" spans="1:107" s="15" customFormat="1" ht="54.75" customHeight="1">
      <c r="A47" s="12"/>
      <c r="B47" s="27" t="s">
        <v>68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14"/>
      <c r="BA47" s="36" t="s">
        <v>63</v>
      </c>
      <c r="BB47" s="28"/>
      <c r="BC47" s="28"/>
      <c r="BD47" s="28"/>
      <c r="BE47" s="28"/>
      <c r="BF47" s="28"/>
      <c r="BG47" s="28"/>
      <c r="BH47" s="28"/>
      <c r="BI47" s="37"/>
      <c r="BJ47" s="32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30"/>
      <c r="BW47" s="32">
        <v>1</v>
      </c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30"/>
      <c r="CM47" s="32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30"/>
    </row>
    <row r="48" spans="1:107" s="15" customFormat="1" ht="67.5" customHeight="1">
      <c r="A48" s="12"/>
      <c r="B48" s="27" t="s">
        <v>69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14"/>
      <c r="BA48" s="36" t="s">
        <v>64</v>
      </c>
      <c r="BB48" s="28"/>
      <c r="BC48" s="28"/>
      <c r="BD48" s="28"/>
      <c r="BE48" s="28"/>
      <c r="BF48" s="28"/>
      <c r="BG48" s="28"/>
      <c r="BH48" s="28"/>
      <c r="BI48" s="37"/>
      <c r="BJ48" s="32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30"/>
      <c r="BW48" s="32">
        <v>1</v>
      </c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30"/>
      <c r="CM48" s="32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30"/>
    </row>
    <row r="49" spans="1:107" s="15" customFormat="1" ht="67.5" customHeight="1">
      <c r="A49" s="12"/>
      <c r="B49" s="27" t="s">
        <v>70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4"/>
      <c r="BA49" s="36" t="s">
        <v>65</v>
      </c>
      <c r="BB49" s="28"/>
      <c r="BC49" s="28"/>
      <c r="BD49" s="28"/>
      <c r="BE49" s="28"/>
      <c r="BF49" s="28"/>
      <c r="BG49" s="28"/>
      <c r="BH49" s="28"/>
      <c r="BI49" s="37"/>
      <c r="BJ49" s="32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30"/>
      <c r="BW49" s="32">
        <v>0.5</v>
      </c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30"/>
      <c r="CM49" s="32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30"/>
    </row>
    <row r="50" spans="1:107" s="15" customFormat="1" ht="54.75" customHeight="1">
      <c r="A50" s="12"/>
      <c r="B50" s="27" t="s">
        <v>71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14"/>
      <c r="BA50" s="36" t="s">
        <v>66</v>
      </c>
      <c r="BB50" s="28"/>
      <c r="BC50" s="28"/>
      <c r="BD50" s="28"/>
      <c r="BE50" s="28"/>
      <c r="BF50" s="28"/>
      <c r="BG50" s="28"/>
      <c r="BH50" s="28"/>
      <c r="BI50" s="37"/>
      <c r="BJ50" s="32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30"/>
      <c r="BW50" s="32">
        <v>0.1</v>
      </c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30"/>
      <c r="CM50" s="32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30"/>
    </row>
    <row r="51" spans="1:107" s="15" customFormat="1" ht="81" customHeight="1">
      <c r="A51" s="12"/>
      <c r="B51" s="27" t="s">
        <v>74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14"/>
      <c r="BA51" s="36" t="s">
        <v>72</v>
      </c>
      <c r="BB51" s="28"/>
      <c r="BC51" s="28"/>
      <c r="BD51" s="28"/>
      <c r="BE51" s="28"/>
      <c r="BF51" s="28"/>
      <c r="BG51" s="28"/>
      <c r="BH51" s="28"/>
      <c r="BI51" s="37"/>
      <c r="BJ51" s="32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30"/>
      <c r="BW51" s="32">
        <v>1</v>
      </c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30"/>
      <c r="CM51" s="32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30"/>
    </row>
    <row r="52" spans="1:107" s="15" customFormat="1" ht="81" customHeight="1">
      <c r="A52" s="12"/>
      <c r="B52" s="27" t="s">
        <v>75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14"/>
      <c r="BA52" s="36" t="s">
        <v>73</v>
      </c>
      <c r="BB52" s="28"/>
      <c r="BC52" s="28"/>
      <c r="BD52" s="28"/>
      <c r="BE52" s="28"/>
      <c r="BF52" s="28"/>
      <c r="BG52" s="28"/>
      <c r="BH52" s="28"/>
      <c r="BI52" s="37"/>
      <c r="BJ52" s="32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30"/>
      <c r="BW52" s="32">
        <v>1</v>
      </c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30"/>
      <c r="CM52" s="32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30"/>
    </row>
    <row r="53" spans="1:107" s="11" customFormat="1" ht="14.25" customHeight="1">
      <c r="A53" s="48">
        <v>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50"/>
      <c r="BA53" s="32">
        <v>2</v>
      </c>
      <c r="BB53" s="29"/>
      <c r="BC53" s="29"/>
      <c r="BD53" s="29"/>
      <c r="BE53" s="29"/>
      <c r="BF53" s="29"/>
      <c r="BG53" s="29"/>
      <c r="BH53" s="29"/>
      <c r="BI53" s="30"/>
      <c r="BJ53" s="32">
        <v>3</v>
      </c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30"/>
      <c r="BW53" s="32">
        <v>4</v>
      </c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30"/>
      <c r="CM53" s="32">
        <v>5</v>
      </c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30"/>
    </row>
    <row r="54" spans="1:107" s="15" customFormat="1" ht="28.5" customHeight="1">
      <c r="A54" s="12"/>
      <c r="B54" s="27" t="s">
        <v>91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14"/>
      <c r="BA54" s="36" t="s">
        <v>76</v>
      </c>
      <c r="BB54" s="28"/>
      <c r="BC54" s="28"/>
      <c r="BD54" s="28"/>
      <c r="BE54" s="28"/>
      <c r="BF54" s="28"/>
      <c r="BG54" s="28"/>
      <c r="BH54" s="28"/>
      <c r="BI54" s="37"/>
      <c r="BJ54" s="32">
        <v>3089</v>
      </c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30"/>
      <c r="BW54" s="32">
        <v>1</v>
      </c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30"/>
      <c r="CM54" s="32">
        <f>BJ54</f>
        <v>3089</v>
      </c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30"/>
    </row>
    <row r="55" spans="1:107" s="15" customFormat="1" ht="28.5" customHeight="1">
      <c r="A55" s="12"/>
      <c r="B55" s="27" t="s">
        <v>92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14"/>
      <c r="BA55" s="36" t="s">
        <v>77</v>
      </c>
      <c r="BB55" s="28"/>
      <c r="BC55" s="28"/>
      <c r="BD55" s="28"/>
      <c r="BE55" s="28"/>
      <c r="BF55" s="28"/>
      <c r="BG55" s="28"/>
      <c r="BH55" s="28"/>
      <c r="BI55" s="37"/>
      <c r="BJ55" s="32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30"/>
      <c r="BW55" s="32">
        <v>1</v>
      </c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30"/>
      <c r="CM55" s="32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30"/>
    </row>
    <row r="56" spans="1:107" s="15" customFormat="1" ht="54.75" customHeight="1">
      <c r="A56" s="12"/>
      <c r="B56" s="27" t="s">
        <v>93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14"/>
      <c r="BA56" s="36" t="s">
        <v>78</v>
      </c>
      <c r="BB56" s="28"/>
      <c r="BC56" s="28"/>
      <c r="BD56" s="28"/>
      <c r="BE56" s="28"/>
      <c r="BF56" s="28"/>
      <c r="BG56" s="28"/>
      <c r="BH56" s="28"/>
      <c r="BI56" s="37"/>
      <c r="BJ56" s="32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30"/>
      <c r="BW56" s="32">
        <v>1</v>
      </c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30"/>
      <c r="CM56" s="32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30"/>
    </row>
    <row r="57" spans="1:107" s="15" customFormat="1" ht="67.5" customHeight="1">
      <c r="A57" s="12"/>
      <c r="B57" s="27" t="s">
        <v>94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14"/>
      <c r="BA57" s="36" t="s">
        <v>79</v>
      </c>
      <c r="BB57" s="28"/>
      <c r="BC57" s="28"/>
      <c r="BD57" s="28"/>
      <c r="BE57" s="28"/>
      <c r="BF57" s="28"/>
      <c r="BG57" s="28"/>
      <c r="BH57" s="28"/>
      <c r="BI57" s="37"/>
      <c r="BJ57" s="32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30"/>
      <c r="BW57" s="32">
        <v>1</v>
      </c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30"/>
      <c r="CM57" s="32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30"/>
    </row>
    <row r="58" spans="1:107" s="15" customFormat="1" ht="15.75" customHeight="1">
      <c r="A58" s="12"/>
      <c r="B58" s="27" t="s">
        <v>54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14"/>
      <c r="BA58" s="36" t="s">
        <v>80</v>
      </c>
      <c r="BB58" s="28"/>
      <c r="BC58" s="28"/>
      <c r="BD58" s="28"/>
      <c r="BE58" s="28"/>
      <c r="BF58" s="28"/>
      <c r="BG58" s="28"/>
      <c r="BH58" s="28"/>
      <c r="BI58" s="37"/>
      <c r="BJ58" s="32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30"/>
      <c r="BW58" s="32">
        <v>1</v>
      </c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30"/>
      <c r="CM58" s="32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30"/>
    </row>
    <row r="59" spans="1:107" s="15" customFormat="1" ht="28.5" customHeight="1">
      <c r="A59" s="12"/>
      <c r="B59" s="27" t="s">
        <v>95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14"/>
      <c r="BA59" s="36" t="s">
        <v>81</v>
      </c>
      <c r="BB59" s="28"/>
      <c r="BC59" s="28"/>
      <c r="BD59" s="28"/>
      <c r="BE59" s="28"/>
      <c r="BF59" s="28"/>
      <c r="BG59" s="28"/>
      <c r="BH59" s="28"/>
      <c r="BI59" s="37"/>
      <c r="BJ59" s="32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30"/>
      <c r="BW59" s="32">
        <v>1</v>
      </c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30"/>
      <c r="CM59" s="32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30"/>
    </row>
    <row r="60" spans="1:107" s="15" customFormat="1" ht="54.75" customHeight="1">
      <c r="A60" s="12"/>
      <c r="B60" s="27" t="s">
        <v>96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14"/>
      <c r="BA60" s="36" t="s">
        <v>82</v>
      </c>
      <c r="BB60" s="28"/>
      <c r="BC60" s="28"/>
      <c r="BD60" s="28"/>
      <c r="BE60" s="28"/>
      <c r="BF60" s="28"/>
      <c r="BG60" s="28"/>
      <c r="BH60" s="28"/>
      <c r="BI60" s="37"/>
      <c r="BJ60" s="32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30"/>
      <c r="BW60" s="32">
        <v>1</v>
      </c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30"/>
      <c r="CM60" s="32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30"/>
    </row>
    <row r="61" spans="1:107" s="15" customFormat="1" ht="41.25" customHeight="1">
      <c r="A61" s="12"/>
      <c r="B61" s="27" t="s">
        <v>135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14"/>
      <c r="BA61" s="36" t="s">
        <v>83</v>
      </c>
      <c r="BB61" s="28"/>
      <c r="BC61" s="28"/>
      <c r="BD61" s="28"/>
      <c r="BE61" s="28"/>
      <c r="BF61" s="28"/>
      <c r="BG61" s="28"/>
      <c r="BH61" s="28"/>
      <c r="BI61" s="37"/>
      <c r="BJ61" s="32">
        <v>1233</v>
      </c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30"/>
      <c r="BW61" s="32">
        <v>1</v>
      </c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30"/>
      <c r="CM61" s="32">
        <f>BJ61</f>
        <v>1233</v>
      </c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30"/>
    </row>
    <row r="62" spans="1:107" s="15" customFormat="1" ht="54.75" customHeight="1">
      <c r="A62" s="12"/>
      <c r="B62" s="27" t="s">
        <v>97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14"/>
      <c r="BA62" s="36" t="s">
        <v>84</v>
      </c>
      <c r="BB62" s="28"/>
      <c r="BC62" s="28"/>
      <c r="BD62" s="28"/>
      <c r="BE62" s="28"/>
      <c r="BF62" s="28"/>
      <c r="BG62" s="28"/>
      <c r="BH62" s="28"/>
      <c r="BI62" s="37"/>
      <c r="BJ62" s="32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30"/>
      <c r="BW62" s="32">
        <v>1</v>
      </c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30"/>
      <c r="CM62" s="32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30"/>
    </row>
    <row r="63" spans="1:107" s="15" customFormat="1" ht="54.75" customHeight="1">
      <c r="A63" s="12"/>
      <c r="B63" s="27" t="s">
        <v>98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14"/>
      <c r="BA63" s="36" t="s">
        <v>85</v>
      </c>
      <c r="BB63" s="28"/>
      <c r="BC63" s="28"/>
      <c r="BD63" s="28"/>
      <c r="BE63" s="28"/>
      <c r="BF63" s="28"/>
      <c r="BG63" s="28"/>
      <c r="BH63" s="28"/>
      <c r="BI63" s="37"/>
      <c r="BJ63" s="32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30"/>
      <c r="BW63" s="32">
        <v>1</v>
      </c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30"/>
      <c r="CM63" s="32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30"/>
    </row>
    <row r="64" spans="1:107" s="15" customFormat="1" ht="41.25" customHeight="1">
      <c r="A64" s="12"/>
      <c r="B64" s="27" t="s">
        <v>99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14"/>
      <c r="BA64" s="36" t="s">
        <v>86</v>
      </c>
      <c r="BB64" s="28"/>
      <c r="BC64" s="28"/>
      <c r="BD64" s="28"/>
      <c r="BE64" s="28"/>
      <c r="BF64" s="28"/>
      <c r="BG64" s="28"/>
      <c r="BH64" s="28"/>
      <c r="BI64" s="37"/>
      <c r="BJ64" s="32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30"/>
      <c r="BW64" s="32">
        <v>1</v>
      </c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30"/>
      <c r="CM64" s="32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30"/>
    </row>
    <row r="65" spans="1:107" s="15" customFormat="1" ht="54.75" customHeight="1">
      <c r="A65" s="12"/>
      <c r="B65" s="27" t="s">
        <v>100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14"/>
      <c r="BA65" s="36" t="s">
        <v>87</v>
      </c>
      <c r="BB65" s="28"/>
      <c r="BC65" s="28"/>
      <c r="BD65" s="28"/>
      <c r="BE65" s="28"/>
      <c r="BF65" s="28"/>
      <c r="BG65" s="28"/>
      <c r="BH65" s="28"/>
      <c r="BI65" s="37"/>
      <c r="BJ65" s="32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30"/>
      <c r="BW65" s="32">
        <v>1</v>
      </c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30"/>
      <c r="CM65" s="32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30"/>
    </row>
    <row r="66" spans="1:107" s="15" customFormat="1" ht="41.25" customHeight="1">
      <c r="A66" s="12"/>
      <c r="B66" s="27" t="s">
        <v>101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14"/>
      <c r="BA66" s="36" t="s">
        <v>88</v>
      </c>
      <c r="BB66" s="28"/>
      <c r="BC66" s="28"/>
      <c r="BD66" s="28"/>
      <c r="BE66" s="28"/>
      <c r="BF66" s="28"/>
      <c r="BG66" s="28"/>
      <c r="BH66" s="28"/>
      <c r="BI66" s="37"/>
      <c r="BJ66" s="32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30"/>
      <c r="BW66" s="32">
        <v>1</v>
      </c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30"/>
      <c r="CM66" s="32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30"/>
    </row>
    <row r="67" spans="1:107" s="15" customFormat="1" ht="15.75" customHeight="1">
      <c r="A67" s="12"/>
      <c r="B67" s="27" t="s">
        <v>102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14"/>
      <c r="BA67" s="36" t="s">
        <v>89</v>
      </c>
      <c r="BB67" s="28"/>
      <c r="BC67" s="28"/>
      <c r="BD67" s="28"/>
      <c r="BE67" s="28"/>
      <c r="BF67" s="28"/>
      <c r="BG67" s="28"/>
      <c r="BH67" s="28"/>
      <c r="BI67" s="37"/>
      <c r="BJ67" s="41">
        <v>25005</v>
      </c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3"/>
      <c r="BW67" s="32">
        <v>0.1</v>
      </c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30"/>
      <c r="CM67" s="41">
        <f>BJ67*BW67</f>
        <v>2500.5</v>
      </c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3"/>
    </row>
    <row r="68" spans="1:107" s="15" customFormat="1" ht="15.75" customHeight="1">
      <c r="A68" s="12"/>
      <c r="B68" s="27" t="s">
        <v>103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14"/>
      <c r="BA68" s="36" t="s">
        <v>90</v>
      </c>
      <c r="BB68" s="28"/>
      <c r="BC68" s="28"/>
      <c r="BD68" s="28"/>
      <c r="BE68" s="28"/>
      <c r="BF68" s="28"/>
      <c r="BG68" s="28"/>
      <c r="BH68" s="28"/>
      <c r="BI68" s="37"/>
      <c r="BJ68" s="41">
        <f>BJ67+BJ61+BJ59+BJ54</f>
        <v>29327</v>
      </c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3"/>
      <c r="BW68" s="32" t="s">
        <v>39</v>
      </c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30"/>
      <c r="CM68" s="41">
        <f>CM54+CM59+CM61+CM67</f>
        <v>6822.5</v>
      </c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3"/>
    </row>
    <row r="69" spans="1:107" s="15" customFormat="1" ht="17.25" customHeight="1">
      <c r="A69" s="38" t="s">
        <v>104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40"/>
    </row>
    <row r="70" spans="1:107" s="15" customFormat="1" ht="15.75" customHeight="1">
      <c r="A70" s="12"/>
      <c r="B70" s="27" t="s">
        <v>106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14"/>
      <c r="BA70" s="36" t="s">
        <v>105</v>
      </c>
      <c r="BB70" s="28"/>
      <c r="BC70" s="28"/>
      <c r="BD70" s="28"/>
      <c r="BE70" s="28"/>
      <c r="BF70" s="28"/>
      <c r="BG70" s="28"/>
      <c r="BH70" s="28"/>
      <c r="BI70" s="37"/>
      <c r="BJ70" s="41">
        <v>4842</v>
      </c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3"/>
      <c r="BW70" s="44">
        <v>1</v>
      </c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6"/>
      <c r="CM70" s="41">
        <f>BJ70</f>
        <v>4842</v>
      </c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3"/>
    </row>
    <row r="71" spans="1:107" s="15" customFormat="1" ht="28.5" customHeight="1">
      <c r="A71" s="12"/>
      <c r="B71" s="27" t="s">
        <v>107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30"/>
      <c r="CM71" s="41">
        <f>CM44+CM68+CM70+CM29+CM25</f>
        <v>227613.7</v>
      </c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3"/>
    </row>
    <row r="72" spans="1:107" s="15" customFormat="1" ht="28.5" customHeight="1">
      <c r="A72" s="12"/>
      <c r="B72" s="27" t="s">
        <v>108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8"/>
      <c r="BB72" s="28"/>
      <c r="BC72" s="28"/>
      <c r="BD72" s="28"/>
      <c r="BE72" s="28"/>
      <c r="BF72" s="28"/>
      <c r="BG72" s="28"/>
      <c r="BH72" s="28"/>
      <c r="BI72" s="28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30"/>
      <c r="CM72" s="32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30"/>
    </row>
    <row r="73" spans="1:107" s="15" customFormat="1" ht="17.25" customHeight="1">
      <c r="A73" s="38" t="s">
        <v>109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40"/>
    </row>
    <row r="74" spans="1:107" s="15" customFormat="1" ht="41.25" customHeight="1">
      <c r="A74" s="12"/>
      <c r="B74" s="27" t="s">
        <v>112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14"/>
      <c r="BA74" s="36" t="s">
        <v>110</v>
      </c>
      <c r="BB74" s="28"/>
      <c r="BC74" s="28"/>
      <c r="BD74" s="28"/>
      <c r="BE74" s="28"/>
      <c r="BF74" s="28"/>
      <c r="BG74" s="28"/>
      <c r="BH74" s="28"/>
      <c r="BI74" s="37"/>
      <c r="BJ74" s="32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30"/>
      <c r="BW74" s="32" t="s">
        <v>39</v>
      </c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30"/>
      <c r="CM74" s="32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30"/>
    </row>
    <row r="75" spans="1:107" s="15" customFormat="1" ht="28.5" customHeight="1">
      <c r="A75" s="12"/>
      <c r="B75" s="27" t="s">
        <v>113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14"/>
      <c r="BA75" s="36" t="s">
        <v>111</v>
      </c>
      <c r="BB75" s="28"/>
      <c r="BC75" s="28"/>
      <c r="BD75" s="28"/>
      <c r="BE75" s="28"/>
      <c r="BF75" s="28"/>
      <c r="BG75" s="28"/>
      <c r="BH75" s="28"/>
      <c r="BI75" s="37"/>
      <c r="BJ75" s="32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30"/>
      <c r="BW75" s="32" t="s">
        <v>39</v>
      </c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30"/>
      <c r="CM75" s="32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30"/>
    </row>
    <row r="76" spans="1:107" s="11" customFormat="1" ht="14.25" customHeight="1">
      <c r="A76" s="48">
        <v>1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50"/>
      <c r="BA76" s="32">
        <v>2</v>
      </c>
      <c r="BB76" s="29"/>
      <c r="BC76" s="29"/>
      <c r="BD76" s="29"/>
      <c r="BE76" s="29"/>
      <c r="BF76" s="29"/>
      <c r="BG76" s="29"/>
      <c r="BH76" s="29"/>
      <c r="BI76" s="30"/>
      <c r="BJ76" s="32">
        <v>3</v>
      </c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30"/>
      <c r="BW76" s="32">
        <v>4</v>
      </c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30"/>
      <c r="CM76" s="32">
        <v>5</v>
      </c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30"/>
    </row>
    <row r="77" spans="1:107" s="15" customFormat="1" ht="28.5" customHeight="1">
      <c r="A77" s="12"/>
      <c r="B77" s="27" t="s">
        <v>122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14"/>
      <c r="BA77" s="36" t="s">
        <v>114</v>
      </c>
      <c r="BB77" s="28"/>
      <c r="BC77" s="28"/>
      <c r="BD77" s="28"/>
      <c r="BE77" s="28"/>
      <c r="BF77" s="28"/>
      <c r="BG77" s="28"/>
      <c r="BH77" s="28"/>
      <c r="BI77" s="37"/>
      <c r="BJ77" s="32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30"/>
      <c r="BW77" s="32" t="s">
        <v>39</v>
      </c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30"/>
      <c r="CM77" s="32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30"/>
    </row>
    <row r="78" spans="1:107" s="15" customFormat="1" ht="15.75" customHeight="1">
      <c r="A78" s="12"/>
      <c r="B78" s="27" t="s">
        <v>123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4"/>
      <c r="BA78" s="36" t="s">
        <v>115</v>
      </c>
      <c r="BB78" s="28"/>
      <c r="BC78" s="28"/>
      <c r="BD78" s="28"/>
      <c r="BE78" s="28"/>
      <c r="BF78" s="28"/>
      <c r="BG78" s="28"/>
      <c r="BH78" s="28"/>
      <c r="BI78" s="37"/>
      <c r="BJ78" s="41">
        <v>132466</v>
      </c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3"/>
      <c r="BW78" s="41" t="s">
        <v>39</v>
      </c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3"/>
      <c r="CM78" s="41">
        <f>BJ78</f>
        <v>132466</v>
      </c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3"/>
    </row>
    <row r="79" spans="1:107" s="15" customFormat="1" ht="28.5" customHeight="1">
      <c r="A79" s="12"/>
      <c r="B79" s="27" t="s">
        <v>124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4"/>
      <c r="BA79" s="36" t="s">
        <v>116</v>
      </c>
      <c r="BB79" s="28"/>
      <c r="BC79" s="28"/>
      <c r="BD79" s="28"/>
      <c r="BE79" s="28"/>
      <c r="BF79" s="28"/>
      <c r="BG79" s="28"/>
      <c r="BH79" s="28"/>
      <c r="BI79" s="37"/>
      <c r="BJ79" s="32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30"/>
      <c r="BW79" s="32" t="s">
        <v>39</v>
      </c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30"/>
      <c r="CM79" s="32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30"/>
    </row>
    <row r="80" spans="1:107" s="15" customFormat="1" ht="28.5" customHeight="1">
      <c r="A80" s="12"/>
      <c r="B80" s="27" t="s">
        <v>125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4"/>
      <c r="BA80" s="36" t="s">
        <v>117</v>
      </c>
      <c r="BB80" s="28"/>
      <c r="BC80" s="28"/>
      <c r="BD80" s="28"/>
      <c r="BE80" s="28"/>
      <c r="BF80" s="28"/>
      <c r="BG80" s="28"/>
      <c r="BH80" s="28"/>
      <c r="BI80" s="37"/>
      <c r="BJ80" s="32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30"/>
      <c r="BW80" s="32" t="s">
        <v>39</v>
      </c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30"/>
      <c r="CM80" s="32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30"/>
    </row>
    <row r="81" spans="1:107" s="15" customFormat="1" ht="67.5" customHeight="1">
      <c r="A81" s="12"/>
      <c r="B81" s="27" t="s">
        <v>126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14"/>
      <c r="BA81" s="36" t="s">
        <v>118</v>
      </c>
      <c r="BB81" s="28"/>
      <c r="BC81" s="28"/>
      <c r="BD81" s="28"/>
      <c r="BE81" s="28"/>
      <c r="BF81" s="28"/>
      <c r="BG81" s="28"/>
      <c r="BH81" s="28"/>
      <c r="BI81" s="37"/>
      <c r="BJ81" s="32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30"/>
      <c r="BW81" s="32" t="s">
        <v>39</v>
      </c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30"/>
      <c r="CM81" s="32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30"/>
    </row>
    <row r="82" spans="1:107" s="15" customFormat="1" ht="15.75" customHeight="1">
      <c r="A82" s="12"/>
      <c r="B82" s="27" t="s">
        <v>127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14"/>
      <c r="BA82" s="36" t="s">
        <v>119</v>
      </c>
      <c r="BB82" s="28"/>
      <c r="BC82" s="28"/>
      <c r="BD82" s="28"/>
      <c r="BE82" s="28"/>
      <c r="BF82" s="28"/>
      <c r="BG82" s="28"/>
      <c r="BH82" s="28"/>
      <c r="BI82" s="37"/>
      <c r="BJ82" s="32">
        <v>0</v>
      </c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30"/>
      <c r="BW82" s="32" t="s">
        <v>39</v>
      </c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30"/>
      <c r="CM82" s="32">
        <v>0</v>
      </c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30"/>
    </row>
    <row r="83" spans="1:107" s="15" customFormat="1" ht="28.5" customHeight="1">
      <c r="A83" s="12"/>
      <c r="B83" s="27" t="s">
        <v>128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14"/>
      <c r="BA83" s="36" t="s">
        <v>120</v>
      </c>
      <c r="BB83" s="28"/>
      <c r="BC83" s="28"/>
      <c r="BD83" s="28"/>
      <c r="BE83" s="28"/>
      <c r="BF83" s="28"/>
      <c r="BG83" s="28"/>
      <c r="BH83" s="28"/>
      <c r="BI83" s="37"/>
      <c r="BJ83" s="32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30"/>
      <c r="BW83" s="32" t="s">
        <v>39</v>
      </c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30"/>
      <c r="CM83" s="32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30"/>
    </row>
    <row r="84" spans="1:107" s="15" customFormat="1" ht="15.75" customHeight="1">
      <c r="A84" s="12"/>
      <c r="B84" s="27" t="s">
        <v>129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14"/>
      <c r="BA84" s="36" t="s">
        <v>121</v>
      </c>
      <c r="BB84" s="28"/>
      <c r="BC84" s="28"/>
      <c r="BD84" s="28"/>
      <c r="BE84" s="28"/>
      <c r="BF84" s="28"/>
      <c r="BG84" s="28"/>
      <c r="BH84" s="28"/>
      <c r="BI84" s="37"/>
      <c r="BJ84" s="32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30"/>
      <c r="BW84" s="32" t="s">
        <v>39</v>
      </c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41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30"/>
    </row>
    <row r="85" spans="1:107" s="15" customFormat="1" ht="16.5" customHeight="1">
      <c r="A85" s="12"/>
      <c r="B85" s="27" t="s">
        <v>130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13"/>
      <c r="BA85" s="28"/>
      <c r="BB85" s="28"/>
      <c r="BC85" s="28"/>
      <c r="BD85" s="28"/>
      <c r="BE85" s="28"/>
      <c r="BF85" s="28"/>
      <c r="BG85" s="28"/>
      <c r="BH85" s="28"/>
      <c r="BI85" s="28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30"/>
      <c r="CM85" s="41">
        <f>CM78+CM82</f>
        <v>132466</v>
      </c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30"/>
    </row>
    <row r="86" spans="1:107" s="15" customFormat="1" ht="17.25" customHeight="1">
      <c r="A86" s="38" t="s">
        <v>131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40"/>
    </row>
    <row r="87" spans="1:107" s="15" customFormat="1" ht="16.5" customHeight="1">
      <c r="A87" s="12"/>
      <c r="B87" s="27" t="s">
        <v>132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13"/>
      <c r="BA87" s="28"/>
      <c r="BB87" s="28"/>
      <c r="BC87" s="28"/>
      <c r="BD87" s="28"/>
      <c r="BE87" s="28"/>
      <c r="BF87" s="28"/>
      <c r="BG87" s="28"/>
      <c r="BH87" s="28"/>
      <c r="BI87" s="28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30"/>
      <c r="CM87" s="41">
        <f>CM71-CM85</f>
        <v>95147.70000000001</v>
      </c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3"/>
    </row>
    <row r="88" spans="50:59" s="19" customFormat="1" ht="18" customHeight="1">
      <c r="AX88" s="20"/>
      <c r="AY88" s="20"/>
      <c r="AZ88" s="20"/>
      <c r="BA88" s="20"/>
      <c r="BB88" s="20"/>
      <c r="BC88" s="20"/>
      <c r="BD88" s="20"/>
      <c r="BE88" s="20"/>
      <c r="BF88" s="20"/>
      <c r="BG88" s="20"/>
    </row>
    <row r="89" spans="1:107" s="19" customFormat="1" ht="16.5" customHeight="1">
      <c r="A89" s="24" t="s">
        <v>151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U89" s="24" t="s">
        <v>150</v>
      </c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</row>
    <row r="90" spans="1:107" s="21" customFormat="1" ht="30" customHeight="1">
      <c r="A90" s="26" t="s">
        <v>142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V90" s="25" t="s">
        <v>143</v>
      </c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U90" s="25" t="s">
        <v>144</v>
      </c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</row>
    <row r="91" spans="1:107" s="19" customFormat="1" ht="16.5" customHeight="1">
      <c r="A91" s="24" t="s">
        <v>148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U91" s="24" t="s">
        <v>149</v>
      </c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</row>
    <row r="92" spans="1:107" s="21" customFormat="1" ht="30" customHeight="1">
      <c r="A92" s="26" t="s">
        <v>145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V92" s="25" t="s">
        <v>143</v>
      </c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U92" s="25" t="s">
        <v>144</v>
      </c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</row>
    <row r="93" spans="6:59" s="19" customFormat="1" ht="18" customHeight="1">
      <c r="F93" s="19" t="s">
        <v>133</v>
      </c>
      <c r="AX93" s="22"/>
      <c r="AY93" s="22"/>
      <c r="AZ93" s="22"/>
      <c r="BA93" s="22"/>
      <c r="BB93" s="22"/>
      <c r="BC93" s="22"/>
      <c r="BD93" s="22"/>
      <c r="BE93" s="22"/>
      <c r="BF93" s="22"/>
      <c r="BG93" s="22"/>
    </row>
  </sheetData>
  <mergeCells count="354"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A9:DC9"/>
    <mergeCell ref="A10:DC10"/>
    <mergeCell ref="AR11:AU11"/>
    <mergeCell ref="AX11:BA11"/>
    <mergeCell ref="AV11:AW11"/>
    <mergeCell ref="BB11:BC11"/>
    <mergeCell ref="BD11:BN11"/>
    <mergeCell ref="F12:CX12"/>
    <mergeCell ref="BA51:BI51"/>
    <mergeCell ref="BJ51:BV51"/>
    <mergeCell ref="BW51:CL51"/>
    <mergeCell ref="CM51:DC51"/>
    <mergeCell ref="CM49:DC49"/>
    <mergeCell ref="BA50:BI50"/>
    <mergeCell ref="BJ50:BV50"/>
    <mergeCell ref="BW50:CL50"/>
    <mergeCell ref="CM50:DC50"/>
    <mergeCell ref="B24:AY24"/>
    <mergeCell ref="BA49:BI49"/>
    <mergeCell ref="BJ49:BV49"/>
    <mergeCell ref="BW49:CL49"/>
    <mergeCell ref="BA48:BI48"/>
    <mergeCell ref="BJ48:BV48"/>
    <mergeCell ref="BW48:CL48"/>
    <mergeCell ref="A26:DC26"/>
    <mergeCell ref="B29:AY29"/>
    <mergeCell ref="CM28:DC28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BW23:CL23"/>
    <mergeCell ref="CM23:DC23"/>
    <mergeCell ref="BW19:CL19"/>
    <mergeCell ref="CM19:DC19"/>
    <mergeCell ref="B20:AY20"/>
    <mergeCell ref="BA20:BI20"/>
    <mergeCell ref="BJ20:BV20"/>
    <mergeCell ref="CM20:DC20"/>
    <mergeCell ref="CM25:DC25"/>
    <mergeCell ref="BA25:BI25"/>
    <mergeCell ref="BJ25:BV25"/>
    <mergeCell ref="BW25:CL25"/>
    <mergeCell ref="A17:DC17"/>
    <mergeCell ref="B18:AY18"/>
    <mergeCell ref="BA18:BI18"/>
    <mergeCell ref="BJ18:BV18"/>
    <mergeCell ref="BW18:CL18"/>
    <mergeCell ref="CM18:DC1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4:DC24"/>
    <mergeCell ref="BA28:BI28"/>
    <mergeCell ref="BJ28:BV28"/>
    <mergeCell ref="BW28:CL28"/>
    <mergeCell ref="B28:AY28"/>
    <mergeCell ref="CM29:DC29"/>
    <mergeCell ref="BA29:BI29"/>
    <mergeCell ref="BJ29:BV29"/>
    <mergeCell ref="BW29:CL29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BW31:CL31"/>
    <mergeCell ref="CM32:DC32"/>
    <mergeCell ref="BA32:BI32"/>
    <mergeCell ref="BJ32:BV32"/>
    <mergeCell ref="BW32:CL32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CM36:DC36"/>
    <mergeCell ref="BA36:BI36"/>
    <mergeCell ref="BJ36:BV36"/>
    <mergeCell ref="BW36:CL36"/>
    <mergeCell ref="CM37:DC37"/>
    <mergeCell ref="BA37:BI37"/>
    <mergeCell ref="BJ37:BV37"/>
    <mergeCell ref="BW37:CL37"/>
    <mergeCell ref="CM38:DC38"/>
    <mergeCell ref="BA38:BI38"/>
    <mergeCell ref="BJ38:BV38"/>
    <mergeCell ref="BW38:CL38"/>
    <mergeCell ref="CM39:DC39"/>
    <mergeCell ref="BA39:BI39"/>
    <mergeCell ref="BJ39:BV39"/>
    <mergeCell ref="BW39:CL39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BJ46:BV46"/>
    <mergeCell ref="BW46:CL46"/>
    <mergeCell ref="CM46:DC46"/>
    <mergeCell ref="B42:AY42"/>
    <mergeCell ref="CM43:DC43"/>
    <mergeCell ref="BA43:BI43"/>
    <mergeCell ref="BJ43:BV43"/>
    <mergeCell ref="BW43:CL43"/>
    <mergeCell ref="B43:AY43"/>
    <mergeCell ref="CM42:DC42"/>
    <mergeCell ref="A16:AZ16"/>
    <mergeCell ref="BA16:BI16"/>
    <mergeCell ref="CM16:DC16"/>
    <mergeCell ref="BJ16:BV16"/>
    <mergeCell ref="BW16:CL16"/>
    <mergeCell ref="F13:CX13"/>
    <mergeCell ref="A14:DC14"/>
    <mergeCell ref="A15:AZ15"/>
    <mergeCell ref="BA15:BI15"/>
    <mergeCell ref="BJ15:BV15"/>
    <mergeCell ref="BW15:CL15"/>
    <mergeCell ref="CM15:DC15"/>
    <mergeCell ref="BW42:CL42"/>
    <mergeCell ref="BA44:BI44"/>
    <mergeCell ref="BJ44:BV44"/>
    <mergeCell ref="BW44:CL44"/>
    <mergeCell ref="B49:AY49"/>
    <mergeCell ref="B50:AY50"/>
    <mergeCell ref="B51:AY51"/>
    <mergeCell ref="B48:AY48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J72:BV72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A78:BI78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BA80:BI80"/>
    <mergeCell ref="BW82:CL82"/>
    <mergeCell ref="B82:AY82"/>
    <mergeCell ref="BA82:BI82"/>
    <mergeCell ref="B83:AY83"/>
    <mergeCell ref="BA83:BI83"/>
    <mergeCell ref="BJ83:BV83"/>
    <mergeCell ref="BW83:CL83"/>
    <mergeCell ref="CM87:DC87"/>
    <mergeCell ref="A86:DC86"/>
    <mergeCell ref="CM84:DC84"/>
    <mergeCell ref="B85:AY85"/>
    <mergeCell ref="BA85:BI85"/>
    <mergeCell ref="BJ85:BV85"/>
    <mergeCell ref="BW85:CL85"/>
    <mergeCell ref="CM85:DC85"/>
    <mergeCell ref="BW84:CL84"/>
    <mergeCell ref="B84:AY84"/>
    <mergeCell ref="B25:AY25"/>
    <mergeCell ref="BW20:CL20"/>
    <mergeCell ref="BW24:CL24"/>
    <mergeCell ref="BA84:BI84"/>
    <mergeCell ref="BJ84:BV84"/>
    <mergeCell ref="A69:DC69"/>
    <mergeCell ref="BJ82:BV82"/>
    <mergeCell ref="BJ80:BV80"/>
    <mergeCell ref="CM82:DC82"/>
    <mergeCell ref="CM83:DC83"/>
    <mergeCell ref="B87:AY87"/>
    <mergeCell ref="BA87:BI87"/>
    <mergeCell ref="BJ87:BV87"/>
    <mergeCell ref="BW87:CL87"/>
    <mergeCell ref="BU91:DC91"/>
    <mergeCell ref="A92:AR92"/>
    <mergeCell ref="AV92:BQ92"/>
    <mergeCell ref="BU92:DC92"/>
    <mergeCell ref="A89:AR89"/>
    <mergeCell ref="A90:AR90"/>
    <mergeCell ref="A91:AR91"/>
    <mergeCell ref="AV91:BQ91"/>
    <mergeCell ref="BU89:DC89"/>
    <mergeCell ref="BU90:DC90"/>
    <mergeCell ref="AV89:BQ89"/>
    <mergeCell ref="AV90:BQ9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kulik</cp:lastModifiedBy>
  <cp:lastPrinted>2010-06-16T08:37:29Z</cp:lastPrinted>
  <dcterms:created xsi:type="dcterms:W3CDTF">2008-12-24T14:26:47Z</dcterms:created>
  <dcterms:modified xsi:type="dcterms:W3CDTF">2011-11-17T11:10:57Z</dcterms:modified>
  <cp:category/>
  <cp:version/>
  <cp:contentType/>
  <cp:contentStatus/>
</cp:coreProperties>
</file>